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derking.sharepoint.com/sites/Viability/Viability_ACTIVE/99731_Land_at_Oak_Apple_Tree_Cottage_Botley/"/>
    </mc:Choice>
  </mc:AlternateContent>
  <xr:revisionPtr revIDLastSave="0" documentId="8_{4257FCEC-D18B-4341-8772-A56D95C63EBB}" xr6:coauthVersionLast="47" xr6:coauthVersionMax="47" xr10:uidLastSave="{00000000-0000-0000-0000-000000000000}"/>
  <bookViews>
    <workbookView xWindow="-11445" yWindow="-16425" windowWidth="29040" windowHeight="15840" xr2:uid="{3F12FBD9-9FC1-45A4-BBFF-49DC91DAD1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L6" i="1"/>
  <c r="M6" i="1" s="1"/>
  <c r="K6" i="1"/>
  <c r="L5" i="1"/>
  <c r="L7" i="1" s="1"/>
  <c r="M9" i="1" s="1"/>
  <c r="K5" i="1"/>
  <c r="K7" i="1" s="1"/>
  <c r="M5" i="1" l="1"/>
</calcChain>
</file>

<file path=xl/sharedStrings.xml><?xml version="1.0" encoding="utf-8"?>
<sst xmlns="http://schemas.openxmlformats.org/spreadsheetml/2006/main" count="65" uniqueCount="16">
  <si>
    <t>Botley Green Accommodation Schedule (Updated)</t>
  </si>
  <si>
    <t>Floor</t>
  </si>
  <si>
    <t>Plot No</t>
  </si>
  <si>
    <t>Type</t>
  </si>
  <si>
    <t>Actual
Area (m2)</t>
  </si>
  <si>
    <t>Sea Views</t>
  </si>
  <si>
    <t>£/Unit</t>
  </si>
  <si>
    <t>£/m2</t>
  </si>
  <si>
    <t>Beds</t>
  </si>
  <si>
    <t>Units</t>
  </si>
  <si>
    <t>m2</t>
  </si>
  <si>
    <t>Av. Size</t>
  </si>
  <si>
    <t>Ground</t>
  </si>
  <si>
    <t>GIA</t>
  </si>
  <si>
    <t>First</t>
  </si>
  <si>
    <t>Second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</si>
</sst>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&quot;£&quot;#,##0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4">
    <xf numFmtId="0" fontId="0" fillId="0" borderId="0" xfId="0"/>
    <xf numFmtId="0" fontId="2" fillId="0" borderId="0" xfId="3" applyFont="1"/>
    <xf numFmtId="0" fontId="2" fillId="0" borderId="0" xfId="3" applyFont="1" applyAlignment="1">
      <alignment horizontal="center"/>
    </xf>
    <xf numFmtId="0" fontId="3" fillId="0" borderId="0" xfId="3" applyFont="1"/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1" fontId="2" fillId="0" borderId="0" xfId="3" applyNumberFormat="1" applyFont="1" applyAlignment="1">
      <alignment horizontal="center"/>
    </xf>
    <xf numFmtId="0" fontId="3" fillId="0" borderId="1" xfId="3" applyFont="1" applyBorder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164" fontId="2" fillId="0" borderId="0" xfId="2" applyNumberFormat="1" applyFont="1"/>
    <xf numFmtId="165" fontId="2" fillId="0" borderId="0" xfId="3" applyNumberFormat="1" applyFont="1" applyAlignment="1">
      <alignment horizontal="center" vertical="center"/>
    </xf>
    <xf numFmtId="0" fontId="2" fillId="0" borderId="2" xfId="3" applyFont="1" applyBorder="1"/>
    <xf numFmtId="0" fontId="2" fillId="0" borderId="2" xfId="3" applyFont="1" applyBorder="1" applyAlignment="1">
      <alignment horizontal="center"/>
    </xf>
  </cellXfs>
  <cellStyles count="4">
    <cellStyle name="Comma" xfId="1" builtinId="3"/>
    <cellStyle name="Normal" xfId="0" builtinId="0"/>
    <cellStyle name="Normal 2" xfId="3" xr:uid="{6F84B3CA-BADE-4B1A-AFB4-4049E080273A}"/>
    <cellStyle name="Percent" xfId="2" builtinId="5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D0ADE-7893-4338-8FBA-7E6981D39399}">
  <dimension ref="B1:U117"/>
  <sheetViews>
    <sheetView tabSelected="1" workbookViewId="0">
      <selection activeCell="M16" sqref="M16"/>
    </sheetView>
  </sheetViews>
  <sheetFormatPr defaultColWidth="8.19921875" defaultRowHeight="13.8" x14ac:dyDescent="0.25"/>
  <cols>
    <col min="1" max="1" width="2.09765625" style="1" customWidth="1"/>
    <col min="2" max="2" width="14.3984375" style="1" customWidth="1"/>
    <col min="3" max="3" width="8.19921875" style="2"/>
    <col min="4" max="4" width="9.09765625" style="1" bestFit="1" customWidth="1"/>
    <col min="5" max="5" width="11.69921875" style="1" customWidth="1"/>
    <col min="6" max="6" width="10.3984375" style="1" hidden="1" customWidth="1"/>
    <col min="7" max="8" width="8.8984375" style="1" hidden="1" customWidth="1"/>
    <col min="9" max="9" width="8.8984375" style="2" customWidth="1"/>
    <col min="10" max="10" width="5" style="2" customWidth="1"/>
    <col min="11" max="15" width="8.19921875" style="1"/>
    <col min="16" max="16" width="13" style="1" bestFit="1" customWidth="1"/>
    <col min="17" max="20" width="8.19921875" style="1"/>
    <col min="21" max="21" width="8" customWidth="1"/>
    <col min="22" max="16384" width="8.19921875" style="1"/>
  </cols>
  <sheetData>
    <row r="1" spans="2:21" ht="6.75" customHeight="1" x14ac:dyDescent="0.25">
      <c r="U1" s="1"/>
    </row>
    <row r="2" spans="2:21" ht="13.2" x14ac:dyDescent="0.25">
      <c r="B2" s="3" t="s">
        <v>0</v>
      </c>
      <c r="U2" s="1"/>
    </row>
    <row r="3" spans="2:21" ht="6.75" customHeight="1" x14ac:dyDescent="0.25">
      <c r="U3" s="1"/>
    </row>
    <row r="4" spans="2:21" ht="28.5" customHeight="1" x14ac:dyDescent="0.25">
      <c r="B4" s="4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4" t="s">
        <v>8</v>
      </c>
      <c r="J4" s="6"/>
      <c r="K4" s="4" t="s">
        <v>9</v>
      </c>
      <c r="L4" s="4" t="s">
        <v>10</v>
      </c>
      <c r="M4" s="4" t="s">
        <v>11</v>
      </c>
      <c r="U4" s="1"/>
    </row>
    <row r="5" spans="2:21" ht="13.2" x14ac:dyDescent="0.25">
      <c r="B5" s="1" t="s">
        <v>12</v>
      </c>
      <c r="C5" s="2">
        <v>1</v>
      </c>
      <c r="D5" s="2"/>
      <c r="E5" s="2">
        <v>61.01</v>
      </c>
      <c r="F5" s="2"/>
      <c r="G5" s="2"/>
      <c r="H5" s="2"/>
      <c r="I5" s="2">
        <v>1</v>
      </c>
      <c r="K5" s="2">
        <f>COUNTIF($I$5:$I$56,1)</f>
        <v>32</v>
      </c>
      <c r="L5" s="7">
        <f>SUMIF($I$5:$I$56,1,$E$5:$H$56)</f>
        <v>1716.74</v>
      </c>
      <c r="M5" s="7">
        <f>L5/K5</f>
        <v>53.648125</v>
      </c>
      <c r="U5" s="1"/>
    </row>
    <row r="6" spans="2:21" ht="13.2" x14ac:dyDescent="0.25">
      <c r="B6" s="1" t="s">
        <v>12</v>
      </c>
      <c r="C6" s="2">
        <v>2</v>
      </c>
      <c r="D6" s="2"/>
      <c r="E6" s="2">
        <v>72.28</v>
      </c>
      <c r="F6" s="2"/>
      <c r="G6" s="2"/>
      <c r="H6" s="2"/>
      <c r="I6" s="2">
        <v>2</v>
      </c>
      <c r="K6" s="2">
        <f>COUNTIF($I$5:$I$56,2)</f>
        <v>20</v>
      </c>
      <c r="L6" s="7">
        <f>SUMIF($I$5:$I$56,2,$E$5:$E$56)</f>
        <v>1499.95</v>
      </c>
      <c r="M6" s="7">
        <f>L6/K6</f>
        <v>74.997500000000002</v>
      </c>
      <c r="U6" s="1"/>
    </row>
    <row r="7" spans="2:21" ht="13.2" x14ac:dyDescent="0.25">
      <c r="B7" s="1" t="s">
        <v>12</v>
      </c>
      <c r="C7" s="2">
        <v>3</v>
      </c>
      <c r="D7" s="2"/>
      <c r="E7" s="2">
        <v>51.94</v>
      </c>
      <c r="F7" s="2"/>
      <c r="G7" s="2"/>
      <c r="H7" s="2"/>
      <c r="I7" s="2">
        <v>1</v>
      </c>
      <c r="K7" s="8">
        <f>SUM(K5:K6)</f>
        <v>52</v>
      </c>
      <c r="L7" s="9">
        <f>SUM(L5:L6)</f>
        <v>3216.69</v>
      </c>
      <c r="M7" s="9"/>
      <c r="U7" s="1"/>
    </row>
    <row r="8" spans="2:21" ht="13.2" x14ac:dyDescent="0.25">
      <c r="B8" s="1" t="s">
        <v>12</v>
      </c>
      <c r="C8" s="2">
        <v>4</v>
      </c>
      <c r="D8" s="2"/>
      <c r="E8" s="2">
        <v>71.27</v>
      </c>
      <c r="F8" s="2"/>
      <c r="G8" s="2"/>
      <c r="H8" s="2"/>
      <c r="I8" s="2">
        <v>2</v>
      </c>
      <c r="U8" s="1"/>
    </row>
    <row r="9" spans="2:21" ht="13.2" x14ac:dyDescent="0.25">
      <c r="B9" s="1" t="s">
        <v>12</v>
      </c>
      <c r="C9" s="2">
        <v>5</v>
      </c>
      <c r="D9" s="2"/>
      <c r="E9" s="2">
        <v>51.94</v>
      </c>
      <c r="F9" s="2"/>
      <c r="G9" s="2"/>
      <c r="H9" s="2"/>
      <c r="I9" s="2">
        <v>1</v>
      </c>
      <c r="K9" s="2" t="s">
        <v>13</v>
      </c>
      <c r="L9" s="7">
        <v>4500.8</v>
      </c>
      <c r="M9" s="10">
        <f>L7/L9</f>
        <v>0.71469294347671519</v>
      </c>
      <c r="U9" s="1"/>
    </row>
    <row r="10" spans="2:21" ht="13.2" x14ac:dyDescent="0.25">
      <c r="B10" s="1" t="s">
        <v>12</v>
      </c>
      <c r="C10" s="2">
        <v>6</v>
      </c>
      <c r="D10" s="2"/>
      <c r="E10" s="2">
        <v>51.94</v>
      </c>
      <c r="F10" s="2"/>
      <c r="G10" s="2"/>
      <c r="H10" s="2"/>
      <c r="I10" s="2">
        <v>1</v>
      </c>
      <c r="U10" s="1"/>
    </row>
    <row r="11" spans="2:21" ht="13.2" x14ac:dyDescent="0.25">
      <c r="B11" s="1" t="s">
        <v>12</v>
      </c>
      <c r="C11" s="2">
        <v>7</v>
      </c>
      <c r="D11" s="2"/>
      <c r="E11" s="2">
        <v>51.94</v>
      </c>
      <c r="F11" s="2"/>
      <c r="G11" s="2"/>
      <c r="H11" s="2"/>
      <c r="I11" s="2">
        <v>1</v>
      </c>
      <c r="L11" s="2"/>
      <c r="M11" s="2"/>
      <c r="P11" s="11"/>
      <c r="U11" s="1"/>
    </row>
    <row r="12" spans="2:21" ht="13.2" x14ac:dyDescent="0.25">
      <c r="B12" s="1" t="s">
        <v>12</v>
      </c>
      <c r="C12" s="2">
        <v>8</v>
      </c>
      <c r="D12" s="2"/>
      <c r="E12" s="2">
        <v>51.94</v>
      </c>
      <c r="F12" s="2"/>
      <c r="G12" s="2"/>
      <c r="H12" s="2"/>
      <c r="I12" s="2">
        <v>1</v>
      </c>
      <c r="L12" s="2"/>
      <c r="M12" s="2"/>
      <c r="P12" s="11"/>
      <c r="U12" s="1"/>
    </row>
    <row r="13" spans="2:21" ht="13.2" x14ac:dyDescent="0.25">
      <c r="B13" s="1" t="s">
        <v>12</v>
      </c>
      <c r="C13" s="2">
        <v>9</v>
      </c>
      <c r="D13" s="2"/>
      <c r="E13" s="2">
        <v>73.430000000000007</v>
      </c>
      <c r="F13" s="2"/>
      <c r="G13" s="2"/>
      <c r="H13" s="2"/>
      <c r="I13" s="2">
        <v>2</v>
      </c>
      <c r="L13" s="2"/>
      <c r="M13" s="2"/>
      <c r="U13" s="1"/>
    </row>
    <row r="14" spans="2:21" ht="13.2" x14ac:dyDescent="0.25">
      <c r="B14" s="1" t="s">
        <v>12</v>
      </c>
      <c r="C14" s="2">
        <v>10</v>
      </c>
      <c r="D14" s="2"/>
      <c r="E14" s="2">
        <v>51.84</v>
      </c>
      <c r="F14" s="2"/>
      <c r="G14" s="2"/>
      <c r="H14" s="2"/>
      <c r="I14" s="2">
        <v>1</v>
      </c>
      <c r="U14" s="1"/>
    </row>
    <row r="15" spans="2:21" ht="13.2" x14ac:dyDescent="0.25">
      <c r="B15" s="1" t="s">
        <v>12</v>
      </c>
      <c r="C15" s="2">
        <v>11</v>
      </c>
      <c r="D15" s="2"/>
      <c r="E15" s="2">
        <v>51.84</v>
      </c>
      <c r="F15" s="2"/>
      <c r="G15" s="2"/>
      <c r="H15" s="2"/>
      <c r="I15" s="2">
        <v>1</v>
      </c>
      <c r="U15" s="1"/>
    </row>
    <row r="16" spans="2:21" ht="13.2" x14ac:dyDescent="0.25">
      <c r="B16" s="1" t="s">
        <v>12</v>
      </c>
      <c r="C16" s="2">
        <v>12</v>
      </c>
      <c r="D16" s="2"/>
      <c r="E16" s="2">
        <v>51.84</v>
      </c>
      <c r="F16" s="2"/>
      <c r="G16" s="2"/>
      <c r="H16" s="2"/>
      <c r="I16" s="2">
        <v>1</v>
      </c>
      <c r="U16" s="1"/>
    </row>
    <row r="17" spans="2:21" ht="13.2" x14ac:dyDescent="0.25">
      <c r="B17" s="1" t="s">
        <v>12</v>
      </c>
      <c r="C17" s="2">
        <v>13</v>
      </c>
      <c r="D17" s="2"/>
      <c r="E17" s="2">
        <v>51.84</v>
      </c>
      <c r="F17" s="2"/>
      <c r="G17" s="2"/>
      <c r="H17" s="2"/>
      <c r="I17" s="2">
        <v>1</v>
      </c>
      <c r="U17" s="1"/>
    </row>
    <row r="18" spans="2:21" ht="13.2" x14ac:dyDescent="0.25">
      <c r="B18" s="1" t="s">
        <v>12</v>
      </c>
      <c r="C18" s="2">
        <v>14</v>
      </c>
      <c r="D18" s="2"/>
      <c r="E18" s="2">
        <v>73.430000000000007</v>
      </c>
      <c r="F18" s="2"/>
      <c r="G18" s="2"/>
      <c r="H18" s="2"/>
      <c r="I18" s="2">
        <v>2</v>
      </c>
      <c r="U18" s="1"/>
    </row>
    <row r="19" spans="2:21" ht="13.2" x14ac:dyDescent="0.25">
      <c r="B19" s="1" t="s">
        <v>12</v>
      </c>
      <c r="C19" s="2">
        <v>15</v>
      </c>
      <c r="D19" s="2"/>
      <c r="E19" s="2">
        <v>73.11</v>
      </c>
      <c r="F19" s="2"/>
      <c r="G19" s="2"/>
      <c r="H19" s="2"/>
      <c r="I19" s="2">
        <v>2</v>
      </c>
      <c r="U19" s="1"/>
    </row>
    <row r="20" spans="2:21" ht="13.2" x14ac:dyDescent="0.25">
      <c r="B20" s="1" t="s">
        <v>12</v>
      </c>
      <c r="C20" s="2">
        <v>16</v>
      </c>
      <c r="D20" s="2"/>
      <c r="E20" s="2">
        <v>73.11</v>
      </c>
      <c r="F20" s="2"/>
      <c r="G20" s="2"/>
      <c r="H20" s="2"/>
      <c r="I20" s="2">
        <v>2</v>
      </c>
      <c r="U20" s="1"/>
    </row>
    <row r="21" spans="2:21" ht="13.2" x14ac:dyDescent="0.25">
      <c r="B21" s="1" t="s">
        <v>12</v>
      </c>
      <c r="C21" s="2">
        <v>17</v>
      </c>
      <c r="D21" s="2"/>
      <c r="E21" s="2">
        <v>52.04</v>
      </c>
      <c r="F21" s="2"/>
      <c r="G21" s="2"/>
      <c r="H21" s="2"/>
      <c r="I21" s="2">
        <v>1</v>
      </c>
      <c r="U21" s="1"/>
    </row>
    <row r="22" spans="2:21" ht="13.2" x14ac:dyDescent="0.25">
      <c r="B22" s="12" t="s">
        <v>12</v>
      </c>
      <c r="C22" s="13">
        <v>18</v>
      </c>
      <c r="D22" s="13"/>
      <c r="E22" s="13">
        <v>61.01</v>
      </c>
      <c r="F22" s="13"/>
      <c r="G22" s="13"/>
      <c r="H22" s="13"/>
      <c r="I22" s="13">
        <v>1</v>
      </c>
      <c r="U22" s="1"/>
    </row>
    <row r="23" spans="2:21" ht="13.2" x14ac:dyDescent="0.25">
      <c r="B23" s="1" t="s">
        <v>14</v>
      </c>
      <c r="C23" s="2">
        <v>19</v>
      </c>
      <c r="D23" s="2"/>
      <c r="E23" s="2">
        <v>61.01</v>
      </c>
      <c r="F23" s="2"/>
      <c r="G23" s="2"/>
      <c r="H23" s="2"/>
      <c r="I23" s="2">
        <v>1</v>
      </c>
      <c r="U23" s="1"/>
    </row>
    <row r="24" spans="2:21" ht="13.2" x14ac:dyDescent="0.25">
      <c r="B24" s="1" t="s">
        <v>14</v>
      </c>
      <c r="C24" s="2">
        <v>20</v>
      </c>
      <c r="D24" s="2"/>
      <c r="E24" s="2">
        <v>72.28</v>
      </c>
      <c r="F24" s="2"/>
      <c r="G24" s="2"/>
      <c r="H24" s="2"/>
      <c r="I24" s="2">
        <v>2</v>
      </c>
      <c r="U24" s="1"/>
    </row>
    <row r="25" spans="2:21" ht="13.2" x14ac:dyDescent="0.25">
      <c r="B25" s="1" t="s">
        <v>14</v>
      </c>
      <c r="C25" s="2">
        <v>21</v>
      </c>
      <c r="D25" s="2"/>
      <c r="E25" s="2">
        <v>51.94</v>
      </c>
      <c r="F25" s="2"/>
      <c r="G25" s="2"/>
      <c r="H25" s="2"/>
      <c r="I25" s="2">
        <v>1</v>
      </c>
      <c r="U25" s="1"/>
    </row>
    <row r="26" spans="2:21" ht="13.2" x14ac:dyDescent="0.25">
      <c r="B26" s="1" t="s">
        <v>14</v>
      </c>
      <c r="C26" s="2">
        <v>22</v>
      </c>
      <c r="D26" s="2"/>
      <c r="E26" s="2">
        <v>71.27</v>
      </c>
      <c r="F26" s="2"/>
      <c r="G26" s="2"/>
      <c r="H26" s="2"/>
      <c r="I26" s="2">
        <v>2</v>
      </c>
      <c r="U26" s="1"/>
    </row>
    <row r="27" spans="2:21" ht="13.2" x14ac:dyDescent="0.25">
      <c r="B27" s="1" t="s">
        <v>14</v>
      </c>
      <c r="C27" s="2">
        <v>23</v>
      </c>
      <c r="D27" s="2"/>
      <c r="E27" s="2">
        <v>71.27</v>
      </c>
      <c r="F27" s="2"/>
      <c r="G27" s="2"/>
      <c r="H27" s="2"/>
      <c r="I27" s="2">
        <v>2</v>
      </c>
      <c r="U27" s="1"/>
    </row>
    <row r="28" spans="2:21" ht="13.2" x14ac:dyDescent="0.25">
      <c r="B28" s="1" t="s">
        <v>14</v>
      </c>
      <c r="C28" s="2">
        <v>24</v>
      </c>
      <c r="D28" s="2"/>
      <c r="E28" s="2">
        <v>51.94</v>
      </c>
      <c r="F28" s="2"/>
      <c r="G28" s="2"/>
      <c r="H28" s="2"/>
      <c r="I28" s="2">
        <v>1</v>
      </c>
      <c r="U28" s="1"/>
    </row>
    <row r="29" spans="2:21" ht="13.2" x14ac:dyDescent="0.25">
      <c r="B29" s="1" t="s">
        <v>14</v>
      </c>
      <c r="C29" s="2">
        <v>25</v>
      </c>
      <c r="D29" s="2"/>
      <c r="E29" s="2">
        <v>51.94</v>
      </c>
      <c r="F29" s="2"/>
      <c r="G29" s="2"/>
      <c r="H29" s="2"/>
      <c r="I29" s="2">
        <v>1</v>
      </c>
      <c r="U29" s="1"/>
    </row>
    <row r="30" spans="2:21" ht="13.2" x14ac:dyDescent="0.25">
      <c r="B30" s="1" t="s">
        <v>14</v>
      </c>
      <c r="C30" s="2">
        <v>26</v>
      </c>
      <c r="D30" s="2"/>
      <c r="E30" s="2">
        <v>51.94</v>
      </c>
      <c r="F30" s="2"/>
      <c r="G30" s="2"/>
      <c r="H30" s="2"/>
      <c r="I30" s="2">
        <v>1</v>
      </c>
      <c r="U30" s="1"/>
    </row>
    <row r="31" spans="2:21" ht="13.2" x14ac:dyDescent="0.25">
      <c r="B31" s="1" t="s">
        <v>14</v>
      </c>
      <c r="C31" s="2">
        <v>27</v>
      </c>
      <c r="D31" s="2"/>
      <c r="E31" s="2">
        <v>51.94</v>
      </c>
      <c r="F31" s="2"/>
      <c r="G31" s="2"/>
      <c r="H31" s="2"/>
      <c r="I31" s="2">
        <v>1</v>
      </c>
      <c r="U31" s="1"/>
    </row>
    <row r="32" spans="2:21" ht="13.2" x14ac:dyDescent="0.25">
      <c r="B32" s="1" t="s">
        <v>14</v>
      </c>
      <c r="C32" s="2">
        <v>28</v>
      </c>
      <c r="D32" s="2"/>
      <c r="E32" s="2">
        <v>73.430000000000007</v>
      </c>
      <c r="F32" s="2"/>
      <c r="G32" s="2"/>
      <c r="H32" s="2"/>
      <c r="I32" s="2">
        <v>2</v>
      </c>
      <c r="U32" s="1"/>
    </row>
    <row r="33" spans="2:21" ht="13.2" x14ac:dyDescent="0.25">
      <c r="B33" s="1" t="s">
        <v>14</v>
      </c>
      <c r="C33" s="2">
        <v>29</v>
      </c>
      <c r="D33" s="2"/>
      <c r="E33" s="2">
        <v>51.84</v>
      </c>
      <c r="F33" s="2"/>
      <c r="G33" s="2"/>
      <c r="H33" s="2"/>
      <c r="I33" s="2">
        <v>1</v>
      </c>
      <c r="U33" s="1"/>
    </row>
    <row r="34" spans="2:21" ht="13.2" x14ac:dyDescent="0.25">
      <c r="B34" s="1" t="s">
        <v>14</v>
      </c>
      <c r="C34" s="2">
        <v>30</v>
      </c>
      <c r="D34" s="2"/>
      <c r="E34" s="2">
        <v>51.84</v>
      </c>
      <c r="F34" s="2"/>
      <c r="G34" s="2"/>
      <c r="H34" s="2"/>
      <c r="I34" s="2">
        <v>1</v>
      </c>
      <c r="U34" s="1"/>
    </row>
    <row r="35" spans="2:21" ht="13.2" x14ac:dyDescent="0.25">
      <c r="B35" s="1" t="s">
        <v>14</v>
      </c>
      <c r="C35" s="2">
        <v>31</v>
      </c>
      <c r="D35" s="2"/>
      <c r="E35" s="2">
        <v>71.27</v>
      </c>
      <c r="F35" s="2"/>
      <c r="G35" s="2"/>
      <c r="H35" s="2"/>
      <c r="I35" s="2">
        <v>2</v>
      </c>
      <c r="U35" s="1"/>
    </row>
    <row r="36" spans="2:21" ht="13.2" x14ac:dyDescent="0.25">
      <c r="B36" s="1" t="s">
        <v>14</v>
      </c>
      <c r="C36" s="2">
        <v>32</v>
      </c>
      <c r="D36" s="2"/>
      <c r="E36" s="2">
        <v>51.84</v>
      </c>
      <c r="F36" s="2"/>
      <c r="G36" s="2"/>
      <c r="H36" s="2"/>
      <c r="I36" s="2">
        <v>1</v>
      </c>
      <c r="U36" s="1"/>
    </row>
    <row r="37" spans="2:21" ht="13.2" x14ac:dyDescent="0.25">
      <c r="B37" s="1" t="s">
        <v>14</v>
      </c>
      <c r="C37" s="2">
        <v>33</v>
      </c>
      <c r="D37" s="2"/>
      <c r="E37" s="2">
        <v>51.84</v>
      </c>
      <c r="F37" s="2"/>
      <c r="G37" s="2"/>
      <c r="H37" s="2"/>
      <c r="I37" s="2">
        <v>1</v>
      </c>
      <c r="U37" s="1"/>
    </row>
    <row r="38" spans="2:21" ht="13.2" x14ac:dyDescent="0.25">
      <c r="B38" s="1" t="s">
        <v>14</v>
      </c>
      <c r="C38" s="2">
        <v>34</v>
      </c>
      <c r="D38" s="2"/>
      <c r="E38" s="2">
        <v>73.430000000000007</v>
      </c>
      <c r="F38" s="2"/>
      <c r="G38" s="2"/>
      <c r="H38" s="2"/>
      <c r="I38" s="2">
        <v>2</v>
      </c>
      <c r="U38" s="1"/>
    </row>
    <row r="39" spans="2:21" ht="13.2" x14ac:dyDescent="0.25">
      <c r="B39" s="1" t="s">
        <v>14</v>
      </c>
      <c r="C39" s="2">
        <v>35</v>
      </c>
      <c r="D39" s="2"/>
      <c r="E39" s="2">
        <v>73.11</v>
      </c>
      <c r="F39" s="2"/>
      <c r="G39" s="2"/>
      <c r="H39" s="2"/>
      <c r="I39" s="2">
        <v>2</v>
      </c>
      <c r="U39" s="1"/>
    </row>
    <row r="40" spans="2:21" ht="13.2" x14ac:dyDescent="0.25">
      <c r="B40" s="1" t="s">
        <v>14</v>
      </c>
      <c r="C40" s="2">
        <v>36</v>
      </c>
      <c r="D40" s="2"/>
      <c r="E40" s="2">
        <v>73.11</v>
      </c>
      <c r="F40" s="2"/>
      <c r="G40" s="2"/>
      <c r="H40" s="2"/>
      <c r="I40" s="2">
        <v>2</v>
      </c>
      <c r="U40" s="1"/>
    </row>
    <row r="41" spans="2:21" ht="13.2" x14ac:dyDescent="0.25">
      <c r="B41" s="1" t="s">
        <v>14</v>
      </c>
      <c r="C41" s="2">
        <v>37</v>
      </c>
      <c r="D41" s="2"/>
      <c r="E41" s="2">
        <v>52.04</v>
      </c>
      <c r="F41" s="2"/>
      <c r="G41" s="2"/>
      <c r="H41" s="2"/>
      <c r="I41" s="2">
        <v>1</v>
      </c>
      <c r="U41" s="1"/>
    </row>
    <row r="42" spans="2:21" ht="13.2" x14ac:dyDescent="0.25">
      <c r="B42" s="1" t="s">
        <v>14</v>
      </c>
      <c r="C42" s="2">
        <v>38</v>
      </c>
      <c r="D42" s="2"/>
      <c r="E42" s="2">
        <v>79.83</v>
      </c>
      <c r="F42" s="2"/>
      <c r="G42" s="2"/>
      <c r="H42" s="2"/>
      <c r="I42" s="2">
        <v>2</v>
      </c>
      <c r="U42" s="1"/>
    </row>
    <row r="43" spans="2:21" ht="13.2" x14ac:dyDescent="0.25">
      <c r="B43" s="1" t="s">
        <v>14</v>
      </c>
      <c r="C43" s="2">
        <v>39</v>
      </c>
      <c r="D43" s="2"/>
      <c r="E43" s="2">
        <v>52.04</v>
      </c>
      <c r="F43" s="2"/>
      <c r="G43" s="2"/>
      <c r="H43" s="2"/>
      <c r="I43" s="2">
        <v>1</v>
      </c>
      <c r="U43" s="1"/>
    </row>
    <row r="44" spans="2:21" ht="13.2" x14ac:dyDescent="0.25">
      <c r="B44" s="12" t="s">
        <v>14</v>
      </c>
      <c r="C44" s="13">
        <v>40</v>
      </c>
      <c r="D44" s="13"/>
      <c r="E44" s="13">
        <v>52.04</v>
      </c>
      <c r="F44" s="13"/>
      <c r="G44" s="13"/>
      <c r="H44" s="13"/>
      <c r="I44" s="13">
        <v>1</v>
      </c>
      <c r="U44" s="1"/>
    </row>
    <row r="45" spans="2:21" ht="13.2" x14ac:dyDescent="0.25">
      <c r="B45" s="1" t="s">
        <v>15</v>
      </c>
      <c r="C45" s="2">
        <v>41</v>
      </c>
      <c r="D45" s="2"/>
      <c r="E45" s="2">
        <v>61.01</v>
      </c>
      <c r="F45" s="2"/>
      <c r="G45" s="2"/>
      <c r="H45" s="2"/>
      <c r="I45" s="2">
        <v>1</v>
      </c>
      <c r="U45" s="1"/>
    </row>
    <row r="46" spans="2:21" ht="13.2" x14ac:dyDescent="0.25">
      <c r="B46" s="1" t="s">
        <v>15</v>
      </c>
      <c r="C46" s="2">
        <v>42</v>
      </c>
      <c r="E46" s="2">
        <v>72.28</v>
      </c>
      <c r="F46" s="2"/>
      <c r="G46" s="2">
        <f>SUM(G5:G45)</f>
        <v>0</v>
      </c>
      <c r="H46" s="2"/>
      <c r="I46" s="2">
        <v>2</v>
      </c>
      <c r="U46" s="1"/>
    </row>
    <row r="47" spans="2:21" ht="13.2" x14ac:dyDescent="0.25">
      <c r="B47" s="1" t="s">
        <v>15</v>
      </c>
      <c r="C47" s="2">
        <v>43</v>
      </c>
      <c r="E47" s="2">
        <v>51.94</v>
      </c>
      <c r="I47" s="2">
        <v>1</v>
      </c>
      <c r="U47" s="1"/>
    </row>
    <row r="48" spans="2:21" ht="13.2" x14ac:dyDescent="0.25">
      <c r="B48" s="1" t="s">
        <v>15</v>
      </c>
      <c r="C48" s="2">
        <v>44</v>
      </c>
      <c r="E48" s="2">
        <v>71.27</v>
      </c>
      <c r="I48" s="2">
        <v>2</v>
      </c>
      <c r="U48" s="1"/>
    </row>
    <row r="49" spans="2:21" ht="13.2" x14ac:dyDescent="0.25">
      <c r="B49" s="1" t="s">
        <v>15</v>
      </c>
      <c r="C49" s="2">
        <v>45</v>
      </c>
      <c r="E49" s="2">
        <v>61.18</v>
      </c>
      <c r="I49" s="2">
        <v>1</v>
      </c>
      <c r="U49" s="1"/>
    </row>
    <row r="50" spans="2:21" ht="13.2" x14ac:dyDescent="0.25">
      <c r="B50" s="1" t="s">
        <v>15</v>
      </c>
      <c r="C50" s="2">
        <v>46</v>
      </c>
      <c r="E50" s="2">
        <v>90.47</v>
      </c>
      <c r="I50" s="2">
        <v>2</v>
      </c>
      <c r="U50" s="1"/>
    </row>
    <row r="51" spans="2:21" ht="13.2" x14ac:dyDescent="0.25">
      <c r="B51" s="1" t="s">
        <v>15</v>
      </c>
      <c r="C51" s="2">
        <v>47</v>
      </c>
      <c r="E51" s="2">
        <v>90.47</v>
      </c>
      <c r="I51" s="2">
        <v>2</v>
      </c>
      <c r="U51" s="1"/>
    </row>
    <row r="52" spans="2:21" ht="13.2" x14ac:dyDescent="0.25">
      <c r="B52" s="1" t="s">
        <v>15</v>
      </c>
      <c r="C52" s="2">
        <v>48</v>
      </c>
      <c r="E52" s="2">
        <v>61.18</v>
      </c>
      <c r="I52" s="2">
        <v>1</v>
      </c>
      <c r="U52" s="1"/>
    </row>
    <row r="53" spans="2:21" ht="13.2" x14ac:dyDescent="0.25">
      <c r="B53" s="1" t="s">
        <v>15</v>
      </c>
      <c r="C53" s="2">
        <v>49</v>
      </c>
      <c r="E53" s="2">
        <v>52.04</v>
      </c>
      <c r="I53" s="2">
        <v>1</v>
      </c>
      <c r="U53" s="1"/>
    </row>
    <row r="54" spans="2:21" ht="13.2" x14ac:dyDescent="0.25">
      <c r="B54" s="1" t="s">
        <v>15</v>
      </c>
      <c r="C54" s="2">
        <v>50</v>
      </c>
      <c r="E54" s="2">
        <v>79.83</v>
      </c>
      <c r="I54" s="2">
        <v>2</v>
      </c>
      <c r="U54" s="1"/>
    </row>
    <row r="55" spans="2:21" ht="13.2" x14ac:dyDescent="0.25">
      <c r="B55" s="1" t="s">
        <v>15</v>
      </c>
      <c r="C55" s="2">
        <v>51</v>
      </c>
      <c r="E55" s="2">
        <v>52.04</v>
      </c>
      <c r="I55" s="2">
        <v>1</v>
      </c>
      <c r="U55" s="1"/>
    </row>
    <row r="56" spans="2:21" ht="13.2" x14ac:dyDescent="0.25">
      <c r="B56" s="1" t="s">
        <v>15</v>
      </c>
      <c r="C56" s="2">
        <v>52</v>
      </c>
      <c r="E56" s="2">
        <v>52.04</v>
      </c>
      <c r="I56" s="2">
        <v>1</v>
      </c>
      <c r="U56" s="1"/>
    </row>
    <row r="57" spans="2:21" ht="13.2" x14ac:dyDescent="0.25">
      <c r="U57" s="1"/>
    </row>
    <row r="58" spans="2:21" ht="13.2" x14ac:dyDescent="0.25">
      <c r="U58" s="1"/>
    </row>
    <row r="59" spans="2:21" ht="13.2" x14ac:dyDescent="0.25">
      <c r="U59" s="1"/>
    </row>
    <row r="60" spans="2:21" ht="13.2" x14ac:dyDescent="0.25">
      <c r="U60" s="1"/>
    </row>
    <row r="61" spans="2:21" ht="13.2" x14ac:dyDescent="0.25">
      <c r="U61" s="1"/>
    </row>
    <row r="62" spans="2:21" ht="13.2" x14ac:dyDescent="0.25">
      <c r="U62" s="1"/>
    </row>
    <row r="63" spans="2:21" ht="13.2" x14ac:dyDescent="0.25">
      <c r="U63" s="1"/>
    </row>
    <row r="64" spans="2:21" ht="13.2" x14ac:dyDescent="0.25">
      <c r="U64" s="1"/>
    </row>
    <row r="65" spans="21:21" ht="13.2" x14ac:dyDescent="0.25">
      <c r="U65" s="1"/>
    </row>
    <row r="66" spans="21:21" ht="13.2" x14ac:dyDescent="0.25">
      <c r="U66" s="1"/>
    </row>
    <row r="67" spans="21:21" ht="13.2" x14ac:dyDescent="0.25">
      <c r="U67" s="1"/>
    </row>
    <row r="68" spans="21:21" ht="13.2" x14ac:dyDescent="0.25">
      <c r="U68" s="1"/>
    </row>
    <row r="69" spans="21:21" ht="13.2" x14ac:dyDescent="0.25">
      <c r="U69" s="1"/>
    </row>
    <row r="70" spans="21:21" ht="13.2" x14ac:dyDescent="0.25">
      <c r="U70" s="1"/>
    </row>
    <row r="71" spans="21:21" ht="13.2" x14ac:dyDescent="0.25">
      <c r="U71" s="1"/>
    </row>
    <row r="72" spans="21:21" ht="13.2" x14ac:dyDescent="0.25">
      <c r="U72" s="1"/>
    </row>
    <row r="73" spans="21:21" ht="13.2" x14ac:dyDescent="0.25">
      <c r="U73" s="1"/>
    </row>
    <row r="74" spans="21:21" ht="13.2" x14ac:dyDescent="0.25">
      <c r="U74" s="1"/>
    </row>
    <row r="75" spans="21:21" ht="13.2" x14ac:dyDescent="0.25">
      <c r="U75" s="1"/>
    </row>
    <row r="76" spans="21:21" ht="13.2" x14ac:dyDescent="0.25">
      <c r="U76" s="1"/>
    </row>
    <row r="77" spans="21:21" ht="13.2" x14ac:dyDescent="0.25">
      <c r="U77" s="1"/>
    </row>
    <row r="78" spans="21:21" ht="13.2" x14ac:dyDescent="0.25">
      <c r="U78" s="1"/>
    </row>
    <row r="79" spans="21:21" ht="13.2" x14ac:dyDescent="0.25">
      <c r="U79" s="1"/>
    </row>
    <row r="80" spans="21:21" ht="13.2" x14ac:dyDescent="0.25">
      <c r="U80" s="1"/>
    </row>
    <row r="81" spans="21:21" ht="13.2" x14ac:dyDescent="0.25">
      <c r="U81" s="1"/>
    </row>
    <row r="82" spans="21:21" ht="13.2" x14ac:dyDescent="0.25">
      <c r="U82" s="1"/>
    </row>
    <row r="83" spans="21:21" ht="13.2" x14ac:dyDescent="0.25">
      <c r="U83" s="1"/>
    </row>
    <row r="84" spans="21:21" ht="13.2" x14ac:dyDescent="0.25">
      <c r="U84" s="1"/>
    </row>
    <row r="85" spans="21:21" ht="13.2" x14ac:dyDescent="0.25">
      <c r="U85" s="1"/>
    </row>
    <row r="86" spans="21:21" ht="13.2" x14ac:dyDescent="0.25">
      <c r="U86" s="1"/>
    </row>
    <row r="87" spans="21:21" ht="13.2" x14ac:dyDescent="0.25">
      <c r="U87" s="1"/>
    </row>
    <row r="88" spans="21:21" ht="13.2" x14ac:dyDescent="0.25">
      <c r="U88" s="1"/>
    </row>
    <row r="89" spans="21:21" ht="13.2" x14ac:dyDescent="0.25">
      <c r="U89" s="1"/>
    </row>
    <row r="90" spans="21:21" ht="13.2" x14ac:dyDescent="0.25">
      <c r="U90" s="1"/>
    </row>
    <row r="91" spans="21:21" ht="13.2" x14ac:dyDescent="0.25">
      <c r="U91" s="1"/>
    </row>
    <row r="92" spans="21:21" ht="13.2" x14ac:dyDescent="0.25">
      <c r="U92" s="1"/>
    </row>
    <row r="93" spans="21:21" ht="13.2" x14ac:dyDescent="0.25">
      <c r="U93" s="1"/>
    </row>
    <row r="94" spans="21:21" ht="13.2" x14ac:dyDescent="0.25">
      <c r="U94" s="1"/>
    </row>
    <row r="95" spans="21:21" ht="13.2" x14ac:dyDescent="0.25">
      <c r="U95" s="1"/>
    </row>
    <row r="96" spans="21:21" ht="13.2" x14ac:dyDescent="0.25">
      <c r="U96" s="1"/>
    </row>
    <row r="97" spans="21:21" ht="13.2" x14ac:dyDescent="0.25">
      <c r="U97" s="1"/>
    </row>
    <row r="98" spans="21:21" ht="13.2" x14ac:dyDescent="0.25">
      <c r="U98" s="1"/>
    </row>
    <row r="99" spans="21:21" ht="13.2" x14ac:dyDescent="0.25">
      <c r="U99" s="1"/>
    </row>
    <row r="100" spans="21:21" ht="13.2" x14ac:dyDescent="0.25">
      <c r="U100" s="1"/>
    </row>
    <row r="101" spans="21:21" ht="13.2" x14ac:dyDescent="0.25">
      <c r="U101" s="1"/>
    </row>
    <row r="102" spans="21:21" ht="13.2" x14ac:dyDescent="0.25">
      <c r="U102" s="1"/>
    </row>
    <row r="103" spans="21:21" ht="13.2" x14ac:dyDescent="0.25">
      <c r="U103" s="1"/>
    </row>
    <row r="104" spans="21:21" ht="13.2" x14ac:dyDescent="0.25">
      <c r="U104" s="1"/>
    </row>
    <row r="105" spans="21:21" ht="13.2" x14ac:dyDescent="0.25">
      <c r="U105" s="1"/>
    </row>
    <row r="106" spans="21:21" ht="13.2" x14ac:dyDescent="0.25">
      <c r="U106" s="1"/>
    </row>
    <row r="107" spans="21:21" ht="13.2" x14ac:dyDescent="0.25">
      <c r="U107" s="1"/>
    </row>
    <row r="108" spans="21:21" ht="13.2" x14ac:dyDescent="0.25">
      <c r="U108" s="1"/>
    </row>
    <row r="109" spans="21:21" ht="13.2" x14ac:dyDescent="0.25">
      <c r="U109" s="1"/>
    </row>
    <row r="110" spans="21:21" ht="13.2" x14ac:dyDescent="0.25">
      <c r="U110" s="1"/>
    </row>
    <row r="111" spans="21:21" ht="13.2" x14ac:dyDescent="0.25">
      <c r="U111" s="1"/>
    </row>
    <row r="112" spans="21:21" ht="13.2" x14ac:dyDescent="0.25">
      <c r="U112" s="1"/>
    </row>
    <row r="113" spans="21:21" ht="13.2" x14ac:dyDescent="0.25">
      <c r="U113" s="1"/>
    </row>
    <row r="114" spans="21:21" ht="13.2" x14ac:dyDescent="0.25">
      <c r="U114" s="1"/>
    </row>
    <row r="115" spans="21:21" ht="13.2" x14ac:dyDescent="0.25">
      <c r="U115" s="1"/>
    </row>
    <row r="116" spans="21:21" ht="13.2" x14ac:dyDescent="0.25">
      <c r="U116" s="1"/>
    </row>
    <row r="117" spans="21:21" ht="13.2" x14ac:dyDescent="0.25">
      <c r="U117" s="1"/>
    </row>
  </sheetData>
  <conditionalFormatting sqref="F5:F45">
    <cfRule type="cellIs" dxfId="4" priority="1" operator="equal">
      <formula>"Y"</formula>
    </cfRule>
    <cfRule type="cellIs" dxfId="3" priority="2" operator="equal">
      <formula>"Y"</formula>
    </cfRule>
    <cfRule type="cellIs" dxfId="2" priority="3" operator="equal">
      <formula>"N"</formula>
    </cfRule>
  </conditionalFormatting>
  <conditionalFormatting sqref="F5:G45">
    <cfRule type="cellIs" dxfId="1" priority="4" operator="equal">
      <formula>"NO"</formula>
    </cfRule>
    <cfRule type="cellIs" dxfId="0" priority="5" operator="equal">
      <formula>"YES"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0DB9B916AA64BA9BC17F3E9EEB642" ma:contentTypeVersion="3" ma:contentTypeDescription="Create a new document." ma:contentTypeScope="" ma:versionID="1d8ff64845d6b7dcd90919fa6c3b5238">
  <xsd:schema xmlns:xsd="http://www.w3.org/2001/XMLSchema" xmlns:xs="http://www.w3.org/2001/XMLSchema" xmlns:p="http://schemas.microsoft.com/office/2006/metadata/properties" xmlns:ns2="19db84f7-3cb3-4883-8eb4-654a344391ef" xmlns:ns3="506d5c3c-dba7-4f1c-8302-7fb14fb83e3f" targetNamespace="http://schemas.microsoft.com/office/2006/metadata/properties" ma:root="true" ma:fieldsID="e1b37c9fccbdba79c116d239ea31c7af" ns2:_="" ns3:_="">
    <xsd:import namespace="19db84f7-3cb3-4883-8eb4-654a344391ef"/>
    <xsd:import namespace="506d5c3c-dba7-4f1c-8302-7fb14fb83e3f"/>
    <xsd:element name="properties">
      <xsd:complexType>
        <xsd:sequence>
          <xsd:element name="documentManagement">
            <xsd:complexType>
              <xsd:all>
                <xsd:element ref="ns2:Office" minOccurs="0"/>
                <xsd:element ref="ns2:Status" minOccurs="0"/>
                <xsd:element ref="ns2:ProjectID" minOccurs="0"/>
                <xsd:element ref="ns2:ProjectName" minOccurs="0"/>
                <xsd:element ref="ns2:Owner" minOccurs="0"/>
                <xsd:element ref="ns2:DocumentCatagory" minOccurs="0"/>
                <xsd:element ref="ns2:DocumentType" minOccurs="0"/>
                <xsd:element ref="ns2:DocumentFormat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CR" minOccurs="0"/>
                <xsd:element ref="ns2:Job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b84f7-3cb3-4883-8eb4-654a344391ef" elementFormDefault="qualified">
    <xsd:import namespace="http://schemas.microsoft.com/office/2006/documentManagement/types"/>
    <xsd:import namespace="http://schemas.microsoft.com/office/infopath/2007/PartnerControls"/>
    <xsd:element name="Office" ma:index="8" nillable="true" ma:displayName="Office" ma:format="Dropdown" ma:internalName="Office">
      <xsd:simpleType>
        <xsd:restriction base="dms:Choice">
          <xsd:enumeration value="Bristol"/>
          <xsd:enumeration value="Swindon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Active"/>
          <xsd:enumeration value="Dead"/>
          <xsd:enumeration value="SPEC"/>
          <xsd:enumeration value="Admin"/>
        </xsd:restriction>
      </xsd:simpleType>
    </xsd:element>
    <xsd:element name="ProjectID" ma:index="10" nillable="true" ma:displayName="Project ID" ma:format="Dropdown" ma:internalName="ProjectID">
      <xsd:simpleType>
        <xsd:restriction base="dms:Text">
          <xsd:maxLength value="255"/>
        </xsd:restriction>
      </xsd:simpleType>
    </xsd:element>
    <xsd:element name="ProjectName" ma:index="11" nillable="true" ma:displayName="Project Name" ma:format="Dropdown" ma:internalName="ProjectName">
      <xsd:simpleType>
        <xsd:restriction base="dms:Text">
          <xsd:maxLength value="255"/>
        </xsd:restriction>
      </xsd:simpleType>
    </xsd:element>
    <xsd:element name="Owner" ma:index="1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Catagory" ma:index="13" nillable="true" ma:displayName="Document Catagory" ma:format="Dropdown" ma:internalName="DocumentCata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ompliance"/>
                    <xsd:enumeration value="Correspondence"/>
                    <xsd:enumeration value="File Opening"/>
                    <xsd:enumeration value="Future Leases"/>
                    <xsd:enumeration value="MM"/>
                    <xsd:enumeration value="Reports"/>
                    <xsd:enumeration value="Technical Information"/>
                    <xsd:enumeration value="Photos"/>
                    <xsd:enumeration value="Choice 9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14" nillable="true" ma:displayName="Document Type" ma:format="Dropdown" ma:internalName="DocumentType">
      <xsd:simpleType>
        <xsd:restriction base="dms:Text">
          <xsd:maxLength value="255"/>
        </xsd:restriction>
      </xsd:simpleType>
    </xsd:element>
    <xsd:element name="DocumentFormat" ma:index="15" nillable="true" ma:displayName="Document Format" ma:format="Dropdown" ma:internalName="DocumentFormat">
      <xsd:simpleType>
        <xsd:restriction base="dms:Text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c10746-64cc-484d-9fb7-3243de3cf9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JobName" ma:index="29" nillable="true" ma:displayName="Job Name" ma:format="Dropdown" ma:internalName="Job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d5c3c-dba7-4f1c-8302-7fb14fb83e3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c52487bd-c4f5-49a9-a669-d3643460048a}" ma:internalName="TaxCatchAll" ma:showField="CatchAllData" ma:web="506d5c3c-dba7-4f1c-8302-7fb14fb83e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e xmlns="19db84f7-3cb3-4883-8eb4-654a344391ef" xsi:nil="true"/>
    <ProjectID xmlns="19db84f7-3cb3-4883-8eb4-654a344391ef" xsi:nil="true"/>
    <JobName xmlns="19db84f7-3cb3-4883-8eb4-654a344391ef" xsi:nil="true"/>
    <DocumentFormat xmlns="19db84f7-3cb3-4883-8eb4-654a344391ef" xsi:nil="true"/>
    <DocumentCatagory xmlns="19db84f7-3cb3-4883-8eb4-654a344391ef" xsi:nil="true"/>
    <lcf76f155ced4ddcb4097134ff3c332f xmlns="19db84f7-3cb3-4883-8eb4-654a344391ef">
      <Terms xmlns="http://schemas.microsoft.com/office/infopath/2007/PartnerControls"/>
    </lcf76f155ced4ddcb4097134ff3c332f>
    <TaxCatchAll xmlns="506d5c3c-dba7-4f1c-8302-7fb14fb83e3f" xsi:nil="true"/>
    <ProjectName xmlns="19db84f7-3cb3-4883-8eb4-654a344391ef" xsi:nil="true"/>
    <DocumentType xmlns="19db84f7-3cb3-4883-8eb4-654a344391ef" xsi:nil="true"/>
    <Status xmlns="19db84f7-3cb3-4883-8eb4-654a344391ef" xsi:nil="true"/>
    <Owner xmlns="19db84f7-3cb3-4883-8eb4-654a344391ef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26390CD-8707-41EA-AED6-4AB5E309AD24}"/>
</file>

<file path=customXml/itemProps2.xml><?xml version="1.0" encoding="utf-8"?>
<ds:datastoreItem xmlns:ds="http://schemas.openxmlformats.org/officeDocument/2006/customXml" ds:itemID="{36EC0541-6450-458B-8ECA-14564962FD2C}"/>
</file>

<file path=customXml/itemProps3.xml><?xml version="1.0" encoding="utf-8"?>
<ds:datastoreItem xmlns:ds="http://schemas.openxmlformats.org/officeDocument/2006/customXml" ds:itemID="{1C04307E-33A2-48E8-A821-75EB3827F9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Mackay</dc:creator>
  <cp:lastModifiedBy>James Mackay</cp:lastModifiedBy>
  <dcterms:created xsi:type="dcterms:W3CDTF">2024-10-14T08:46:44Z</dcterms:created>
  <dcterms:modified xsi:type="dcterms:W3CDTF">2024-10-14T08:48:52Z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0x010100FAF0DB9B916AA64BA9BC17F3E9EEB642</vt:lpwstr>
  </property>
</Properties>
</file>