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defaultThemeVersion="166925"/>
  <mc:AlternateContent xmlns:mc="http://schemas.openxmlformats.org/markup-compatibility/2006">
    <mc:Choice Requires="x15">
      <x15ac:absPath xmlns:x15ac="http://schemas.microsoft.com/office/spreadsheetml/2010/11/ac" url="https://knightadltd.sharepoint.com/sites/KADShares/Shared Documents/Shared/Clients/Solicitors/RM Legal/Winchester Street Botley/SEPT 2025 (Becky Treacy)/"/>
    </mc:Choice>
  </mc:AlternateContent>
  <xr:revisionPtr revIDLastSave="0" documentId="8_{9FF354CF-8E1D-45C7-82BF-B0A2EB79EFF0}"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0925" yWindow="510" windowWidth="18300" windowHeight="9705" tabRatio="801" firstSheet="2"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<sst xmlns="http://schemas.openxmlformats.org/spreadsheetml/2006/main" count="3026" uniqueCount="843">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</sst>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6" zoomScaleNormal="100" workbookViewId="0">
      <selection activeCell="A44" sqref="A44"/>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8" sqref="B8"/>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46147</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835</v>
      </c>
      <c r="C9" s="18"/>
    </row>
    <row r="10" spans="1:3" ht="39.75" customHeight="1" x14ac:dyDescent="0.25">
      <c r="A10" s="17" t="s">
        <v>73</v>
      </c>
      <c r="B10" s="26" t="s">
        <v>182</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9</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2.4</v>
      </c>
    </row>
    <row r="18" spans="1:2" ht="20.25" customHeight="1" x14ac:dyDescent="0.25">
      <c r="A18" s="17" t="s">
        <v>79</v>
      </c>
      <c r="B18" s="31">
        <f>IFERROR(B17*B7,0)</f>
        <v>288</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0.85</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Normal="100" workbookViewId="0">
      <selection activeCell="B11" sqref="B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824</v>
      </c>
    </row>
    <row r="7" spans="1:6" ht="23.25" customHeight="1" x14ac:dyDescent="0.25">
      <c r="A7" s="17" t="s">
        <v>85</v>
      </c>
      <c r="B7" s="44" t="s">
        <v>800</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776</v>
      </c>
      <c r="B11" s="25">
        <v>0.02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0.15408762849599997</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0.02</v>
      </c>
      <c r="C28" s="39">
        <f>SUM(C11:C27)</f>
        <v>0.15408762849599997</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 zoomScaleNormal="100" workbookViewId="0">
      <selection activeCell="C2" sqref="C2"/>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0.28891430342999991</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0.02</v>
      </c>
      <c r="C22" s="54">
        <f>SUM(C5:C21)</f>
        <v>0.28891430342999991</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C11" sqref="C11"/>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0.85</v>
      </c>
    </row>
    <row r="6" spans="1:4" ht="23.25" customHeight="1" x14ac:dyDescent="0.25">
      <c r="A6" s="17" t="s">
        <v>111</v>
      </c>
      <c r="B6" s="72">
        <f>IFERROR(Nutrients_from_future_land_use!C22-SuDS!G30-Nutrients_from_current_land_use!C28,0)</f>
        <v>0.13482667493399994</v>
      </c>
    </row>
    <row r="7" spans="1:4" ht="23.25" customHeight="1" x14ac:dyDescent="0.25">
      <c r="A7" s="17" t="s">
        <v>112</v>
      </c>
      <c r="B7" s="72">
        <f>IFERROR(B5+B6,0)</f>
        <v>0.98482667493399989</v>
      </c>
    </row>
    <row r="8" spans="1:4" ht="23.25" customHeight="1" x14ac:dyDescent="0.25">
      <c r="A8" s="17" t="s">
        <v>113</v>
      </c>
      <c r="B8" s="72">
        <f>IFERROR(IF(B7&lt;0,B7,B7*1.2),0)</f>
        <v>1.1817920099207999</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1.18</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cbfa44ef-137d-4ac8-be06-98fc5ff344ef" xsi:nil="true"/>
    <lcf76f155ced4ddcb4097134ff3c332f xmlns="c3534efc-f0db-4560-9b29-2e155aba9e6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40D675107782A041B1ACA0344F57D86E" ma:contentTypeVersion="15" ma:contentTypeDescription="Create a new document." ma:contentTypeScope="" ma:versionID="0444bb220ad13e25e6b5ddcce96da8ae">
  <xsd:schema xmlns:xsd="http://www.w3.org/2001/XMLSchema" xmlns:xs="http://www.w3.org/2001/XMLSchema" xmlns:p="http://schemas.microsoft.com/office/2006/metadata/properties" xmlns:ns2="c3534efc-f0db-4560-9b29-2e155aba9e60" xmlns:ns3="cbfa44ef-137d-4ac8-be06-98fc5ff344ef" targetNamespace="http://schemas.microsoft.com/office/2006/metadata/properties" ma:root="true" ma:fieldsID="76ee224f83f904adec59a99c5d612583" ns2:_="" ns3:_="">
    <xsd:import namespace="c3534efc-f0db-4560-9b29-2e155aba9e60"/>
    <xsd:import namespace="cbfa44ef-137d-4ac8-be06-98fc5ff344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534efc-f0db-4560-9b29-2e155aba9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6d2d972-979a-4508-966d-a315e519ac1f"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a44ef-137d-4ac8-be06-98fc5ff344e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1ab10e9-c259-4da8-84c7-61acba656fb6}" ma:internalName="TaxCatchAll" ma:showField="CatchAllData" ma:web="cbfa44ef-137d-4ac8-be06-98fc5ff344e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cbfa44ef-137d-4ac8-be06-98fc5ff344ef"/>
    <ds:schemaRef ds:uri="c3534efc-f0db-4560-9b29-2e155aba9e60"/>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598B65D2-1041-4030-B3ED-42D9E55314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534efc-f0db-4560-9b29-2e155aba9e60"/>
    <ds:schemaRef ds:uri="cbfa44ef-137d-4ac8-be06-98fc5ff34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KAD Admin</cp:lastModifiedBy>
  <cp:revision/>
  <dcterms:created xsi:type="dcterms:W3CDTF">2021-10-14T13:24:34Z</dcterms:created>
  <dcterms:modified xsi:type="dcterms:W3CDTF">2025-11-05T15:25:51Z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0x01010040D675107782A041B1ACA0344F57D86E</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